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12210"/>
  </bookViews>
  <sheets>
    <sheet name="室内全彩" sheetId="5" r:id="rId1"/>
  </sheets>
  <definedNames>
    <definedName name="_xlnm._FilterDatabase" localSheetId="0" hidden="1">室内全彩!$A$1:$M$35</definedName>
  </definedNames>
  <calcPr calcId="144525"/>
</workbook>
</file>

<file path=xl/sharedStrings.xml><?xml version="1.0" encoding="utf-8"?>
<sst xmlns="http://schemas.openxmlformats.org/spreadsheetml/2006/main" count="117" uniqueCount="97">
  <si>
    <t>序号</t>
  </si>
  <si>
    <t>设备材料  名称</t>
  </si>
  <si>
    <t>品牌</t>
  </si>
  <si>
    <t>型号</t>
  </si>
  <si>
    <t xml:space="preserve"> 主要技术性能参数、规格指标/说明</t>
  </si>
  <si>
    <t>数量</t>
  </si>
  <si>
    <t>单位</t>
  </si>
  <si>
    <t>单价</t>
  </si>
  <si>
    <t>合价</t>
  </si>
  <si>
    <t>备注(图片仅供参考，请以实物为准）</t>
  </si>
  <si>
    <t>备注</t>
  </si>
  <si>
    <t>一  大屏显示系统</t>
  </si>
  <si>
    <t xml:space="preserve">高清        LED 电子屏 </t>
  </si>
  <si>
    <t>中恒     成电</t>
  </si>
  <si>
    <t>P1.86</t>
  </si>
  <si>
    <r>
      <rPr>
        <sz val="10"/>
        <color theme="1"/>
        <rFont val="微软雅黑"/>
        <charset val="134"/>
      </rPr>
      <t>物理点间距（Pixels Pitch)1.86mm
控制方式（Control Mode)同步控制（或异步控制）
模组尺寸（Cabinet Size）320mm×160mm
驱动方式（Drive Mode）1/43扫描
物理密度（Pixel Density）288444Dots/</t>
    </r>
    <r>
      <rPr>
        <sz val="10"/>
        <color theme="1"/>
        <rFont val="宋体"/>
        <charset val="134"/>
      </rPr>
      <t>㎡</t>
    </r>
    <r>
      <rPr>
        <sz val="10"/>
        <color theme="1"/>
        <rFont val="微软雅黑"/>
        <charset val="134"/>
      </rPr>
      <t xml:space="preserve">
 刷新频率（Refresh Rate）≥3840Hz
发光点颜色（Color）1R1G1B
计算机操作系统（System Operating Platforms)WIN7、WINXP、WIN2000等
物理分辨率（Resolution）160X80Dots
视频信号（Data Communication)RF、S-Video、RGB、RGBHV、YUV.YC、COMPOSITION等
最佳视距（The Best View Distance)1.86m
控制系统采用（Control System）PCTV卡+DV显卡+主控卡+光纤传输（可选）
亮度（brightness）≥600cd/</t>
    </r>
    <r>
      <rPr>
        <sz val="10"/>
        <color theme="1"/>
        <rFont val="宋体"/>
        <charset val="134"/>
      </rPr>
      <t>㎡</t>
    </r>
    <r>
      <rPr>
        <sz val="10"/>
        <color theme="1"/>
        <rFont val="微软雅黑"/>
        <charset val="134"/>
      </rPr>
      <t xml:space="preserve">
均无故障时间（MTBF）≥10000小时
最佳视角（The Best View Angle)水平140°/垂直130°
寿命（Work Life)10万小时
最大功率（Max Power Consumption)≤650W/</t>
    </r>
    <r>
      <rPr>
        <sz val="10"/>
        <color theme="1"/>
        <rFont val="宋体"/>
        <charset val="134"/>
      </rPr>
      <t>㎡</t>
    </r>
    <r>
      <rPr>
        <sz val="10"/>
        <color theme="1"/>
        <rFont val="微软雅黑"/>
        <charset val="134"/>
      </rPr>
      <t xml:space="preserve">
杂点率（Failed Rate）&lt;0.0001</t>
    </r>
  </si>
  <si>
    <t>㎡</t>
  </si>
  <si>
    <t>单元板排列：</t>
  </si>
  <si>
    <t>显示屏规格尺寸（m）：</t>
  </si>
  <si>
    <t>物理分辨率：</t>
  </si>
  <si>
    <t>电源</t>
  </si>
  <si>
    <t>粟一</t>
  </si>
  <si>
    <t>5V 200W</t>
  </si>
  <si>
    <t>LED彩屏专用电源</t>
  </si>
  <si>
    <t>台</t>
  </si>
  <si>
    <t>3</t>
  </si>
  <si>
    <t>控制系统     (接收卡）</t>
  </si>
  <si>
    <t>凯视达</t>
  </si>
  <si>
    <t>G612F</t>
  </si>
  <si>
    <t xml:space="preserve">1.单卡12个标准接口，输出24组RGB数据，最大带载98K像素
2.支持高灰高刷、低亮高灰显示
3.细节处理更完美，可消除某行偏暗、低灰偏红、鬼影等细节问题
4.支持亮度、色度逐点校正，提供校正低灰补偿，保障低灰显示效果
5.支持各种PWM芯片、逐点检测芯片及通用芯片
6.支持一键回读所有配置文件信息
7.支持一键修复功能，换卡无忧
8.支持网络通信状态的实时检测，及网线连接顺序的检测
9.支持任意抽点，轻松实现各种异型屏
10.程序升级、断电无忧
11.无信号时接收卡显示保留最后一帧，避免显示黑屏。
12.色彩还原技术，使人脸肤色更真实。
13.任意倍频技术，控制软件上可调10倍频，消除手机拍摄扫描线。
14.符合欧盟 RoHs 标准。
15.符合欧盟 CE-EMC 标准。
16、为保证系统兼容性，发接收卡需与视频拼接处理器为同一厂家，提供色彩还原技术相关证书，并加盖厂家鲜章。
</t>
  </si>
  <si>
    <t>张</t>
  </si>
  <si>
    <t>大屏显示系统小计：</t>
  </si>
  <si>
    <t>二  视频信号处理系统</t>
  </si>
  <si>
    <t>4</t>
  </si>
  <si>
    <t>视频处理器</t>
  </si>
  <si>
    <t>SV8</t>
  </si>
  <si>
    <t>4路信号视频处理
SV8支持4路高标清视频信号输入，包括1路HDMI信号，1路DVI信号，1路VGA信号，2路CVBS信号，以及一路USB输入。
同时SV4支持2路音频输入及1路音频输出，可实现音视频同步切换。 (此外USB及HDMI支持音频)。
8网口480万像素带载
SV4集成四网口发送，四路网口输出最大支持236万像素点，最宽3840像素，最高1536像素。网口输出可同步传输音频信号。
淡入淡出无缝切换
SV4所有信号切换均支持淡入淡出特效切换，切换过程不黑屏，彰显品质。
USB文件即插即播
SV4可接入U盘，直接播放U盘中的图片、视频及音频文档，配合Kommander PE软件可实现灵活的脱机播放功能。
硬件调屏，无需电脑
SV4可预存箱体文件信息，用户在现场进行箱体拼装调试时，只需通过SV4的导航菜单，即可根据引导快速地完成显示屏连接调试。
配置回读与重发
SV4拥有便捷的脱机数据修复功能。
使用回读配置功能，用户在更换控制器时可快速从接收卡上读取到正确的配置参数，无需重新配置参数。
使用配置重发功能，用户在更换接收卡时，此功能可帮助用户一键重发配置完成系统修复，无需重新配置参数。</t>
  </si>
  <si>
    <t>控制电脑</t>
  </si>
  <si>
    <t>国产</t>
  </si>
  <si>
    <t>定制</t>
  </si>
  <si>
    <t>43寸触摸一体机</t>
  </si>
  <si>
    <t>套</t>
  </si>
  <si>
    <t>使用之前触摸机</t>
  </si>
  <si>
    <t>触摸一体机</t>
  </si>
  <si>
    <t>使用之前</t>
  </si>
  <si>
    <t>视频信号处理系统小计：</t>
  </si>
  <si>
    <t>三.音频系统</t>
  </si>
  <si>
    <t>音响</t>
  </si>
  <si>
    <t xml:space="preserve"> 蓝牙吸顶音响                                     </t>
  </si>
  <si>
    <t>只</t>
  </si>
  <si>
    <t>赠送</t>
  </si>
  <si>
    <t>免费提供一套吸顶音响</t>
  </si>
  <si>
    <t>功放</t>
  </si>
  <si>
    <t>辅助材料</t>
  </si>
  <si>
    <t>项</t>
  </si>
  <si>
    <t>音频系统小计：</t>
  </si>
  <si>
    <t>四  其他辅助设备及材料</t>
  </si>
  <si>
    <t xml:space="preserve"> 屏体主供电电缆</t>
  </si>
  <si>
    <t>成塑</t>
  </si>
  <si>
    <t xml:space="preserve"> </t>
  </si>
  <si>
    <t>主配电柜到LED屏配电柜之间的线缆；  名称:铜芯聚氯乙烯绝缘软电线;
芯数:5芯; 
护套材质:PVC;
线芯材质:裸铜线;
绝缘厚度:1.0mm; 
绝缘材料:塑料绝缘电力电缆; 主线用4平方的两组。</t>
  </si>
  <si>
    <t>批</t>
  </si>
  <si>
    <t>甲方自建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</si>
  <si>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</si>
  <si>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通讯线缆</t>
  </si>
  <si>
    <t>大华</t>
  </si>
  <si>
    <t>产品类型:超五类非蔽屏网线;  
产品适用:1000Base-T;  
输送距离:70米; 
传输速率:100Mbps;
工作温度:-20-60℃; 
可选颜色:灰色，可选红，黄，绿，蓝等颜色;
包装规格:305米/箱;
带载点数：65万点像素   网线布4根，用3根，备用1根。</t>
  </si>
  <si>
    <t>米</t>
  </si>
  <si>
    <t>智能配电柜</t>
  </si>
  <si>
    <t>福佑</t>
  </si>
  <si>
    <t xml:space="preserve">20KW </t>
  </si>
  <si>
    <t>具有过载、过流、过载保护；通过软件控制电源系统的开关,具有温湿度采集、开关大屏电源、声音传输功能;可设定任意时间开启和关闭电子显示屏电源;可设定任意时间播放指定节目内容;可设定任意时间关闭计算机;含感应雷防护；</t>
  </si>
  <si>
    <t>辅材</t>
  </si>
  <si>
    <t>网线，屏体内电线，排线，扎带，高清延长线等</t>
  </si>
  <si>
    <t>机柜</t>
  </si>
  <si>
    <t>1米机柜/载重:800Kg;
配件:1套PDU,3块层板，4只风扇;颜色:黑白可选；
钢板厚度：2.0mm；</t>
  </si>
  <si>
    <t>自备</t>
  </si>
  <si>
    <t>其他辅助设备及材料小计：</t>
  </si>
  <si>
    <t>五  支撑钢结构</t>
  </si>
  <si>
    <t>钢架结构</t>
  </si>
  <si>
    <t xml:space="preserve">设计标准:《钢结构设计规范》GB50017-2003；
施工标准:《钢结构施工规范》GB50755-2012；
验收规范:《钢结构工程施工质量验收规范》GB 50205   </t>
  </si>
  <si>
    <t>屏体包边装饰</t>
  </si>
  <si>
    <t>规格:714mm＊2180mm＊9mm;
型号:4mm;
芯材:PE;
板材:3000、5000等系列;
涂层:聚酯涂层丙烯酸涂层;
燃烧性能:B1级;
颜色:银色，其它颜色可自选；</t>
  </si>
  <si>
    <t>支撑钢结构小计：</t>
  </si>
  <si>
    <t>六  运输.安装.售后</t>
  </si>
  <si>
    <t>16</t>
  </si>
  <si>
    <t>货物运输  费用</t>
  </si>
  <si>
    <t>甲方负责</t>
  </si>
  <si>
    <t>安装/调试/培训/送修</t>
  </si>
  <si>
    <t>甲方负责上门安装产品，以及整体设备的调试；
甲方负责为乙方培训出专业的日常操作人员；</t>
  </si>
  <si>
    <t>售后服务</t>
  </si>
  <si>
    <t>一年售后服务</t>
  </si>
  <si>
    <t>免费</t>
  </si>
  <si>
    <t>备用件</t>
  </si>
  <si>
    <t>原厂备用件</t>
  </si>
  <si>
    <t>运输.安装.售后小计：</t>
  </si>
  <si>
    <t xml:space="preserve"> 总额（含增值税普 税）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</si>
</sst>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43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微软雅黑"/>
      <charset val="134"/>
    </font>
    <font>
      <b/>
      <sz val="10"/>
      <name val="微软雅黑"/>
      <charset val="134"/>
    </font>
    <font>
      <b/>
      <sz val="11"/>
      <name val="微软雅黑"/>
      <charset val="134"/>
    </font>
    <font>
      <b/>
      <sz val="9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color indexed="8"/>
      <name val="微软雅黑"/>
      <charset val="134"/>
    </font>
    <font>
      <sz val="10"/>
      <color rgb="FFFF0000"/>
      <name val="微软雅黑"/>
      <charset val="134"/>
    </font>
    <font>
      <sz val="8"/>
      <name val="微软雅黑"/>
      <charset val="134"/>
    </font>
    <font>
      <sz val="11"/>
      <name val="微软雅黑"/>
      <charset val="134"/>
    </font>
    <font>
      <b/>
      <sz val="8"/>
      <name val="微软雅黑"/>
      <charset val="134"/>
    </font>
    <font>
      <sz val="10"/>
      <name val="宋体"/>
      <charset val="134"/>
    </font>
    <font>
      <sz val="9"/>
      <name val="微软雅黑"/>
      <charset val="134"/>
    </font>
    <font>
      <sz val="10"/>
      <color theme="1"/>
      <name val="宋体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Helv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9"/>
      <color indexed="8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0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/>
    <xf numFmtId="0" fontId="31" fillId="0" borderId="10" applyNumberFormat="0" applyFill="0" applyAlignment="0" applyProtection="0">
      <alignment vertical="center"/>
    </xf>
    <xf numFmtId="0" fontId="32" fillId="0" borderId="0"/>
    <xf numFmtId="0" fontId="22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3" fillId="16" borderId="12" applyNumberFormat="0" applyAlignment="0" applyProtection="0">
      <alignment vertical="center"/>
    </xf>
    <xf numFmtId="0" fontId="34" fillId="16" borderId="8" applyNumberFormat="0" applyAlignment="0" applyProtection="0">
      <alignment vertical="center"/>
    </xf>
    <xf numFmtId="0" fontId="35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9" fillId="0" borderId="0"/>
    <xf numFmtId="0" fontId="4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9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41" fillId="0" borderId="0"/>
    <xf numFmtId="0" fontId="19" fillId="26" borderId="0" applyNumberFormat="0" applyBorder="0" applyAlignment="0" applyProtection="0">
      <alignment vertical="center"/>
    </xf>
    <xf numFmtId="0" fontId="39" fillId="0" borderId="0"/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42" fillId="0" borderId="0"/>
    <xf numFmtId="0" fontId="19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0" fillId="0" borderId="0">
      <alignment vertical="center"/>
    </xf>
    <xf numFmtId="0" fontId="42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28" fillId="0" borderId="0"/>
  </cellStyleXfs>
  <cellXfs count="9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2" borderId="1" xfId="65" applyNumberFormat="1" applyFont="1" applyFill="1" applyBorder="1" applyAlignment="1" applyProtection="1">
      <alignment horizontal="center" vertical="center" wrapText="1"/>
      <protection locked="0" hidden="1"/>
    </xf>
    <xf numFmtId="0" fontId="6" fillId="2" borderId="1" xfId="65" applyNumberFormat="1" applyFont="1" applyFill="1" applyBorder="1" applyAlignment="1" applyProtection="1">
      <alignment horizontal="center" vertical="center" wrapText="1"/>
      <protection locked="0"/>
    </xf>
    <xf numFmtId="0" fontId="7" fillId="3" borderId="1" xfId="65" applyNumberFormat="1" applyFont="1" applyFill="1" applyBorder="1" applyAlignment="1" applyProtection="1">
      <alignment horizontal="left" vertical="center" wrapText="1"/>
      <protection locked="0" hidden="1"/>
    </xf>
    <xf numFmtId="0" fontId="8" fillId="0" borderId="1" xfId="65" applyNumberFormat="1" applyFont="1" applyBorder="1" applyAlignment="1" applyProtection="1">
      <alignment horizontal="center" vertical="center" wrapText="1"/>
      <protection locked="0"/>
    </xf>
    <xf numFmtId="176" fontId="8" fillId="0" borderId="1" xfId="2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2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65" applyNumberFormat="1" applyFont="1" applyBorder="1" applyAlignment="1" applyProtection="1">
      <alignment horizontal="left" vertical="top" wrapText="1"/>
      <protection locked="0"/>
    </xf>
    <xf numFmtId="0" fontId="2" fillId="0" borderId="3" xfId="65" applyNumberFormat="1" applyFont="1" applyBorder="1" applyAlignment="1" applyProtection="1">
      <alignment horizontal="left" vertical="top" wrapText="1"/>
      <protection locked="0"/>
    </xf>
    <xf numFmtId="0" fontId="8" fillId="0" borderId="3" xfId="65" applyNumberFormat="1" applyFont="1" applyBorder="1" applyAlignment="1" applyProtection="1">
      <alignment horizontal="left" vertical="top" wrapText="1"/>
      <protection locked="0"/>
    </xf>
    <xf numFmtId="0" fontId="8" fillId="0" borderId="4" xfId="65" applyNumberFormat="1" applyFont="1" applyBorder="1" applyAlignment="1" applyProtection="1">
      <alignment horizontal="left" vertical="top" wrapText="1"/>
      <protection locked="0"/>
    </xf>
    <xf numFmtId="0" fontId="8" fillId="0" borderId="1" xfId="65" applyNumberFormat="1" applyFont="1" applyBorder="1" applyAlignment="1" applyProtection="1">
      <alignment horizontal="left" vertical="center" wrapText="1"/>
      <protection locked="0"/>
    </xf>
    <xf numFmtId="0" fontId="8" fillId="0" borderId="2" xfId="65" applyNumberFormat="1" applyFont="1" applyBorder="1" applyAlignment="1" applyProtection="1">
      <alignment horizontal="center" vertical="center" wrapText="1"/>
      <protection locked="0"/>
    </xf>
    <xf numFmtId="0" fontId="8" fillId="0" borderId="3" xfId="65" applyNumberFormat="1" applyFont="1" applyBorder="1" applyAlignment="1" applyProtection="1">
      <alignment horizontal="center" vertical="center" wrapText="1"/>
      <protection locked="0"/>
    </xf>
    <xf numFmtId="0" fontId="8" fillId="0" borderId="4" xfId="65" applyNumberFormat="1" applyFont="1" applyBorder="1" applyAlignment="1" applyProtection="1">
      <alignment horizontal="center" vertical="center" wrapText="1"/>
      <protection locked="0"/>
    </xf>
    <xf numFmtId="49" fontId="8" fillId="0" borderId="1" xfId="47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59" applyFont="1" applyFill="1" applyBorder="1" applyAlignment="1" applyProtection="1">
      <alignment horizontal="center" vertical="center" wrapText="1"/>
      <protection locked="0"/>
    </xf>
    <xf numFmtId="0" fontId="10" fillId="4" borderId="1" xfId="71" applyFont="1" applyFill="1" applyBorder="1" applyAlignment="1" applyProtection="1">
      <alignment horizontal="center" vertical="center" wrapText="1"/>
      <protection locked="0"/>
    </xf>
    <xf numFmtId="0" fontId="10" fillId="0" borderId="1" xfId="63" applyFont="1" applyFill="1" applyBorder="1" applyAlignment="1" applyProtection="1">
      <alignment horizontal="center" vertical="center" wrapText="1"/>
      <protection locked="0"/>
    </xf>
    <xf numFmtId="0" fontId="8" fillId="0" borderId="2" xfId="65" applyNumberFormat="1" applyFont="1" applyBorder="1" applyAlignment="1" applyProtection="1">
      <alignment horizontal="left" vertical="top" wrapText="1"/>
      <protection locked="0"/>
    </xf>
    <xf numFmtId="49" fontId="8" fillId="0" borderId="1" xfId="47" applyNumberFormat="1" applyFont="1" applyFill="1" applyBorder="1" applyAlignment="1" applyProtection="1">
      <alignment horizontal="right" vertical="center" wrapText="1"/>
      <protection locked="0"/>
    </xf>
    <xf numFmtId="0" fontId="10" fillId="0" borderId="1" xfId="62" applyFont="1" applyFill="1" applyBorder="1" applyAlignment="1" applyProtection="1">
      <alignment horizontal="center" vertical="center" wrapText="1"/>
      <protection locked="0"/>
    </xf>
    <xf numFmtId="0" fontId="8" fillId="0" borderId="2" xfId="63" applyFont="1" applyFill="1" applyBorder="1" applyAlignment="1" applyProtection="1">
      <alignment horizontal="left" vertical="top" wrapText="1"/>
      <protection locked="0"/>
    </xf>
    <xf numFmtId="0" fontId="9" fillId="0" borderId="3" xfId="63" applyFont="1" applyFill="1" applyBorder="1" applyAlignment="1" applyProtection="1">
      <alignment horizontal="left" vertical="top" wrapText="1"/>
      <protection locked="0"/>
    </xf>
    <xf numFmtId="0" fontId="9" fillId="0" borderId="4" xfId="63" applyFont="1" applyFill="1" applyBorder="1" applyAlignment="1" applyProtection="1">
      <alignment horizontal="left" vertical="top" wrapText="1"/>
      <protection locked="0"/>
    </xf>
    <xf numFmtId="0" fontId="8" fillId="0" borderId="1" xfId="65" applyNumberFormat="1" applyFont="1" applyBorder="1" applyAlignment="1" applyProtection="1">
      <alignment horizontal="right" vertical="center" wrapText="1"/>
      <protection locked="0"/>
    </xf>
    <xf numFmtId="0" fontId="7" fillId="3" borderId="1" xfId="65" applyNumberFormat="1" applyFont="1" applyFill="1" applyBorder="1" applyAlignment="1" applyProtection="1">
      <alignment horizontal="left" vertical="center" wrapText="1"/>
      <protection locked="0"/>
    </xf>
    <xf numFmtId="0" fontId="8" fillId="0" borderId="1" xfId="65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65" applyNumberFormat="1" applyFont="1" applyFill="1" applyBorder="1" applyAlignment="1" applyProtection="1">
      <alignment horizontal="left" vertical="center" wrapText="1"/>
      <protection locked="0"/>
    </xf>
    <xf numFmtId="0" fontId="8" fillId="0" borderId="2" xfId="65" applyNumberFormat="1" applyFont="1" applyFill="1" applyBorder="1" applyAlignment="1" applyProtection="1">
      <alignment horizontal="left" vertical="top" wrapText="1"/>
      <protection locked="0"/>
    </xf>
    <xf numFmtId="0" fontId="8" fillId="0" borderId="3" xfId="65" applyNumberFormat="1" applyFont="1" applyFill="1" applyBorder="1" applyAlignment="1" applyProtection="1">
      <alignment horizontal="left" vertical="top" wrapText="1"/>
      <protection locked="0"/>
    </xf>
    <xf numFmtId="0" fontId="8" fillId="0" borderId="4" xfId="65" applyNumberFormat="1" applyFont="1" applyFill="1" applyBorder="1" applyAlignment="1" applyProtection="1">
      <alignment horizontal="left" vertical="top" wrapText="1"/>
      <protection locked="0"/>
    </xf>
    <xf numFmtId="0" fontId="2" fillId="0" borderId="1" xfId="66" applyFont="1" applyFill="1" applyBorder="1" applyAlignment="1" applyProtection="1">
      <alignment horizontal="center" vertical="center" wrapText="1"/>
      <protection locked="0"/>
    </xf>
    <xf numFmtId="0" fontId="10" fillId="4" borderId="1" xfId="19" applyFont="1" applyFill="1" applyBorder="1" applyAlignment="1" applyProtection="1">
      <alignment horizontal="center" vertical="center" wrapText="1"/>
      <protection locked="0"/>
    </xf>
    <xf numFmtId="0" fontId="10" fillId="0" borderId="1" xfId="64" applyFont="1" applyFill="1" applyBorder="1" applyAlignment="1" applyProtection="1">
      <alignment horizontal="center" vertical="center" wrapText="1"/>
      <protection locked="0"/>
    </xf>
    <xf numFmtId="0" fontId="10" fillId="0" borderId="2" xfId="64" applyFont="1" applyBorder="1" applyAlignment="1" applyProtection="1">
      <alignment horizontal="left" vertical="top" wrapText="1"/>
      <protection locked="0"/>
    </xf>
    <xf numFmtId="0" fontId="10" fillId="0" borderId="3" xfId="64" applyFont="1" applyBorder="1" applyAlignment="1" applyProtection="1">
      <alignment horizontal="left" vertical="top" wrapText="1"/>
      <protection locked="0"/>
    </xf>
    <xf numFmtId="0" fontId="10" fillId="0" borderId="4" xfId="64" applyFont="1" applyBorder="1" applyAlignment="1" applyProtection="1">
      <alignment horizontal="left" vertical="top" wrapText="1"/>
      <protection locked="0"/>
    </xf>
    <xf numFmtId="0" fontId="8" fillId="0" borderId="1" xfId="21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21" applyNumberFormat="1" applyFont="1" applyFill="1" applyBorder="1" applyAlignment="1" applyProtection="1">
      <alignment horizontal="left" vertical="center" wrapText="1"/>
      <protection locked="0"/>
    </xf>
    <xf numFmtId="0" fontId="8" fillId="0" borderId="3" xfId="21" applyNumberFormat="1" applyFont="1" applyFill="1" applyBorder="1" applyAlignment="1" applyProtection="1">
      <alignment horizontal="left" vertical="center" wrapText="1"/>
      <protection locked="0"/>
    </xf>
    <xf numFmtId="0" fontId="8" fillId="0" borderId="4" xfId="21" applyNumberFormat="1" applyFont="1" applyFill="1" applyBorder="1" applyAlignment="1" applyProtection="1">
      <alignment horizontal="left" vertical="center" wrapText="1"/>
      <protection locked="0"/>
    </xf>
    <xf numFmtId="0" fontId="7" fillId="3" borderId="1" xfId="21" applyNumberFormat="1" applyFont="1" applyFill="1" applyBorder="1" applyAlignment="1" applyProtection="1">
      <alignment horizontal="left" vertical="center" wrapText="1"/>
      <protection locked="0"/>
    </xf>
    <xf numFmtId="49" fontId="8" fillId="0" borderId="1" xfId="38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66" applyFont="1" applyFill="1" applyBorder="1" applyAlignment="1" applyProtection="1">
      <alignment horizontal="left" vertical="center" wrapText="1"/>
      <protection locked="0"/>
    </xf>
    <xf numFmtId="0" fontId="11" fillId="0" borderId="1" xfId="66" applyFont="1" applyFill="1" applyBorder="1" applyAlignment="1" applyProtection="1">
      <alignment horizontal="left" vertical="center" wrapText="1"/>
      <protection locked="0"/>
    </xf>
    <xf numFmtId="0" fontId="8" fillId="0" borderId="1" xfId="65" applyNumberFormat="1" applyFont="1" applyFill="1" applyBorder="1" applyAlignment="1" applyProtection="1">
      <alignment horizontal="right" vertical="center" wrapText="1"/>
      <protection locked="0"/>
    </xf>
    <xf numFmtId="0" fontId="12" fillId="5" borderId="1" xfId="65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65" applyNumberFormat="1" applyFont="1" applyBorder="1" applyAlignment="1" applyProtection="1">
      <alignment horizontal="right" vertical="center" wrapText="1"/>
      <protection locked="0"/>
    </xf>
    <xf numFmtId="0" fontId="7" fillId="2" borderId="1" xfId="65" applyNumberFormat="1" applyFont="1" applyFill="1" applyBorder="1" applyAlignment="1" applyProtection="1">
      <alignment horizontal="center" vertical="center" wrapText="1"/>
      <protection locked="0" hidden="1"/>
    </xf>
    <xf numFmtId="177" fontId="5" fillId="2" borderId="1" xfId="65" applyNumberFormat="1" applyFont="1" applyFill="1" applyBorder="1" applyAlignment="1" applyProtection="1">
      <alignment horizontal="center" vertical="center" wrapText="1"/>
      <protection locked="0" hidden="1"/>
    </xf>
    <xf numFmtId="0" fontId="1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0" fontId="7" fillId="3" borderId="1" xfId="65" applyNumberFormat="1" applyFont="1" applyFill="1" applyBorder="1" applyAlignment="1" applyProtection="1">
      <alignment vertical="center" wrapText="1"/>
      <protection locked="0" hidden="1"/>
    </xf>
    <xf numFmtId="0" fontId="1" fillId="3" borderId="1" xfId="0" applyFont="1" applyFill="1" applyBorder="1">
      <alignment vertical="center"/>
    </xf>
    <xf numFmtId="0" fontId="15" fillId="0" borderId="1" xfId="65" applyNumberFormat="1" applyFont="1" applyBorder="1" applyAlignment="1" applyProtection="1">
      <alignment horizontal="center" vertical="center" wrapText="1"/>
      <protection locked="0"/>
    </xf>
    <xf numFmtId="177" fontId="8" fillId="0" borderId="1" xfId="65" applyNumberFormat="1" applyFont="1" applyBorder="1" applyAlignment="1" applyProtection="1">
      <alignment horizontal="center" vertical="center" wrapText="1"/>
      <protection locked="0"/>
    </xf>
    <xf numFmtId="0" fontId="11" fillId="4" borderId="1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>
      <alignment horizontal="center" vertical="center"/>
    </xf>
    <xf numFmtId="0" fontId="11" fillId="4" borderId="1" xfId="0" applyFont="1" applyFill="1" applyBorder="1" applyAlignment="1" applyProtection="1">
      <alignment horizontal="center" vertical="center"/>
      <protection locked="0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176" fontId="10" fillId="4" borderId="1" xfId="47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/>
    </xf>
    <xf numFmtId="177" fontId="8" fillId="6" borderId="1" xfId="65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>
      <alignment vertical="center"/>
    </xf>
    <xf numFmtId="177" fontId="8" fillId="0" borderId="1" xfId="65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/>
    </xf>
    <xf numFmtId="177" fontId="16" fillId="3" borderId="1" xfId="65" applyNumberFormat="1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left" vertical="center"/>
    </xf>
    <xf numFmtId="177" fontId="8" fillId="0" borderId="1" xfId="65" applyNumberFormat="1" applyFont="1" applyFill="1" applyBorder="1" applyAlignment="1" applyProtection="1">
      <alignment vertical="center" wrapText="1"/>
      <protection locked="0"/>
    </xf>
    <xf numFmtId="0" fontId="17" fillId="0" borderId="1" xfId="19" applyFont="1" applyFill="1" applyBorder="1" applyAlignment="1" applyProtection="1">
      <alignment horizontal="center" vertical="center"/>
      <protection locked="0"/>
    </xf>
    <xf numFmtId="0" fontId="17" fillId="0" borderId="1" xfId="19" applyFont="1" applyBorder="1" applyAlignment="1" applyProtection="1">
      <alignment horizontal="center" vertical="center"/>
      <protection locked="0"/>
    </xf>
    <xf numFmtId="176" fontId="10" fillId="4" borderId="1" xfId="38" applyNumberFormat="1" applyFont="1" applyFill="1" applyBorder="1" applyAlignment="1" applyProtection="1">
      <alignment horizontal="center" vertical="center"/>
      <protection locked="0"/>
    </xf>
    <xf numFmtId="0" fontId="2" fillId="0" borderId="1" xfId="14" applyFont="1" applyBorder="1" applyAlignment="1" applyProtection="1">
      <alignment horizontal="center" vertical="center"/>
      <protection locked="0"/>
    </xf>
    <xf numFmtId="177" fontId="8" fillId="0" borderId="1" xfId="21" applyNumberFormat="1" applyFont="1" applyBorder="1" applyAlignment="1" applyProtection="1">
      <alignment horizontal="center" vertical="center" wrapText="1"/>
      <protection locked="0"/>
    </xf>
    <xf numFmtId="0" fontId="2" fillId="4" borderId="1" xfId="19" applyFont="1" applyFill="1" applyBorder="1" applyAlignment="1" applyProtection="1">
      <alignment horizontal="center" vertical="center"/>
      <protection locked="0"/>
    </xf>
    <xf numFmtId="177" fontId="8" fillId="0" borderId="1" xfId="21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19" applyFont="1" applyFill="1" applyBorder="1" applyAlignment="1" applyProtection="1">
      <alignment horizontal="center" vertical="center"/>
      <protection locked="0"/>
    </xf>
    <xf numFmtId="177" fontId="16" fillId="3" borderId="1" xfId="65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vertical="center"/>
    </xf>
    <xf numFmtId="177" fontId="12" fillId="5" borderId="1" xfId="65" applyNumberFormat="1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left" vertical="center"/>
    </xf>
    <xf numFmtId="177" fontId="18" fillId="6" borderId="1" xfId="65" applyNumberFormat="1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/>
      <protection locked="0"/>
    </xf>
  </cellXfs>
  <cellStyles count="7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_ET_STYLE_NoName_00_" xfId="20"/>
    <cellStyle name="常规 2 5" xfId="21"/>
    <cellStyle name="解释性文本" xfId="22" builtinId="53"/>
    <cellStyle name="标题 1" xfId="23" builtinId="16"/>
    <cellStyle name="_ET_STYLE_NoName_00_ 2" xfId="24"/>
    <cellStyle name="标题 2" xfId="25" builtinId="17"/>
    <cellStyle name="_ET_STYLE_NoName_00_ 3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0,0_x005f_x000d__x005f_x000a_NA_x005f_x000d__x005f_x000a_ 2" xfId="38"/>
    <cellStyle name="适中" xfId="39" builtinId="28"/>
    <cellStyle name="20% - 强调文字颜色 5" xfId="40" builtinId="46"/>
    <cellStyle name="强调文字颜色 1" xfId="41" builtinId="29"/>
    <cellStyle name="常规 2 2 2" xfId="42"/>
    <cellStyle name="20% - 强调文字颜色 1" xfId="43" builtinId="30"/>
    <cellStyle name="40% - 强调文字颜色 1" xfId="44" builtinId="31"/>
    <cellStyle name="0,0&#10;&#10;NA&#10;&#10;" xfId="45"/>
    <cellStyle name="20% - 强调文字颜色 2" xfId="46" builtinId="34"/>
    <cellStyle name="0,0_x005f_x000d__x005f_x000a_NA_x005f_x000d__x005f_x000a_" xfId="47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警告文本 7 2 2" xfId="54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60% - 强调文字颜色 6" xfId="61" builtinId="52"/>
    <cellStyle name="0,0_x005f_x005f_x005f_x000d__x005f_x005f_x005f_x000a_NA_x005f_x005f_x005f_x000d__x005f_x005f_x005f_x000a_ 2 2" xfId="62"/>
    <cellStyle name="0,0_x005f_x005f_x005f_x005f_x005f_x005f_x005f_x000d__x005f_x005f_x005f_x005f_x005f_x005f_x005f_x000a_NA_x005f_x005f_x005f_x005f_x005f_x005f_x005f_x000d__x005f_x005f_x005f_x005f_x005f_x005f_x005f_x000a_ 2 2" xfId="63"/>
    <cellStyle name="0,0_x005f_x005f_x005f_x005f_x005f_x005f_x005f_x000d__x005f_x005f_x005f_x005f_x005f_x005f_x005f_x000a_NA_x005f_x005f_x005f_x005f_x005f_x005f_x005f_x000d__x005f_x005f_x005f_x005f_x005f_x005f_x005f_x000a_ 2 2 2" xfId="64"/>
    <cellStyle name="常规 2" xfId="65"/>
    <cellStyle name="常规 2 4" xfId="66"/>
    <cellStyle name="常规 3" xfId="67"/>
    <cellStyle name="常规 3 2" xfId="68"/>
    <cellStyle name="常规 4" xfId="69"/>
    <cellStyle name="常规 4 2" xfId="70"/>
    <cellStyle name="常规 5" xfId="71"/>
    <cellStyle name="警告文本 7 2 2 2" xfId="72"/>
    <cellStyle name="样式 1" xfId="73"/>
  </cellStyles>
  <tableStyles count="0" defaultTableStyle="TableStyleMedium2" defaultPivotStyle="PivotStyleLight16"/>
  <colors>
    <mruColors>
      <color rgb="008FCBA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5" Type="http://schemas.openxmlformats.org/officeDocument/2006/relationships/image" Target="../media/image15.GIF"/><Relationship Id="rId14" Type="http://schemas.openxmlformats.org/officeDocument/2006/relationships/image" Target="../media/image14.GIF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571500</xdr:colOff>
      <xdr:row>14</xdr:row>
      <xdr:rowOff>38100</xdr:rowOff>
    </xdr:from>
    <xdr:to>
      <xdr:col>12</xdr:col>
      <xdr:colOff>1085850</xdr:colOff>
      <xdr:row>14</xdr:row>
      <xdr:rowOff>533399</xdr:rowOff>
    </xdr:to>
    <xdr:pic>
      <xdr:nvPicPr>
        <xdr:cNvPr id="9" name="图片 13" descr="H4.jpg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989060" y="7898765"/>
          <a:ext cx="514350" cy="494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438150</xdr:colOff>
      <xdr:row>19</xdr:row>
      <xdr:rowOff>76200</xdr:rowOff>
    </xdr:from>
    <xdr:to>
      <xdr:col>12</xdr:col>
      <xdr:colOff>1333500</xdr:colOff>
      <xdr:row>19</xdr:row>
      <xdr:rowOff>449580</xdr:rowOff>
    </xdr:to>
    <xdr:pic>
      <xdr:nvPicPr>
        <xdr:cNvPr id="11" name="图片 10" descr="C:\Users\Thomas Chen\Desktop\280x210c.jpg"/>
        <xdr:cNvPicPr/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5710" y="9622790"/>
          <a:ext cx="895350" cy="3733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12</xdr:col>
      <xdr:colOff>485775</xdr:colOff>
      <xdr:row>20</xdr:row>
      <xdr:rowOff>76200</xdr:rowOff>
    </xdr:from>
    <xdr:to>
      <xdr:col>12</xdr:col>
      <xdr:colOff>1390650</xdr:colOff>
      <xdr:row>20</xdr:row>
      <xdr:rowOff>523875</xdr:rowOff>
    </xdr:to>
    <xdr:pic>
      <xdr:nvPicPr>
        <xdr:cNvPr id="12" name="图片 2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903335" y="10108565"/>
          <a:ext cx="9048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476250</xdr:colOff>
      <xdr:row>31</xdr:row>
      <xdr:rowOff>76200</xdr:rowOff>
    </xdr:from>
    <xdr:to>
      <xdr:col>12</xdr:col>
      <xdr:colOff>1352550</xdr:colOff>
      <xdr:row>31</xdr:row>
      <xdr:rowOff>485775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893810" y="14594840"/>
          <a:ext cx="876300" cy="409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485775</xdr:colOff>
      <xdr:row>32</xdr:row>
      <xdr:rowOff>38100</xdr:rowOff>
    </xdr:from>
    <xdr:to>
      <xdr:col>12</xdr:col>
      <xdr:colOff>1371600</xdr:colOff>
      <xdr:row>32</xdr:row>
      <xdr:rowOff>485775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8903335" y="15109190"/>
          <a:ext cx="885825" cy="4476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676275</xdr:colOff>
      <xdr:row>21</xdr:row>
      <xdr:rowOff>57150</xdr:rowOff>
    </xdr:from>
    <xdr:to>
      <xdr:col>12</xdr:col>
      <xdr:colOff>1104900</xdr:colOff>
      <xdr:row>21</xdr:row>
      <xdr:rowOff>542926</xdr:rowOff>
    </xdr:to>
    <xdr:pic>
      <xdr:nvPicPr>
        <xdr:cNvPr id="19" name="Picture 1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9093835" y="10670540"/>
          <a:ext cx="428625" cy="485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12</xdr:col>
      <xdr:colOff>552448</xdr:colOff>
      <xdr:row>23</xdr:row>
      <xdr:rowOff>28574</xdr:rowOff>
    </xdr:from>
    <xdr:to>
      <xdr:col>12</xdr:col>
      <xdr:colOff>1028700</xdr:colOff>
      <xdr:row>23</xdr:row>
      <xdr:rowOff>514350</xdr:rowOff>
    </xdr:to>
    <xdr:pic>
      <xdr:nvPicPr>
        <xdr:cNvPr id="23" name="图片 2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 flipH="1">
          <a:off x="8969375" y="11793855"/>
          <a:ext cx="476885" cy="4864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476250</xdr:colOff>
      <xdr:row>22</xdr:row>
      <xdr:rowOff>95250</xdr:rowOff>
    </xdr:from>
    <xdr:to>
      <xdr:col>12</xdr:col>
      <xdr:colOff>1400175</xdr:colOff>
      <xdr:row>22</xdr:row>
      <xdr:rowOff>495301</xdr:rowOff>
    </xdr:to>
    <xdr:pic>
      <xdr:nvPicPr>
        <xdr:cNvPr id="24" name="Picture 3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8893810" y="11318240"/>
          <a:ext cx="923925" cy="4000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323850</xdr:colOff>
      <xdr:row>26</xdr:row>
      <xdr:rowOff>47626</xdr:rowOff>
    </xdr:from>
    <xdr:to>
      <xdr:col>12</xdr:col>
      <xdr:colOff>1438275</xdr:colOff>
      <xdr:row>26</xdr:row>
      <xdr:rowOff>409576</xdr:rowOff>
    </xdr:to>
    <xdr:pic>
      <xdr:nvPicPr>
        <xdr:cNvPr id="25" name="图片 24"/>
        <xdr:cNvPicPr>
          <a:picLocks noChangeAspect="1"/>
        </xdr:cNvPicPr>
      </xdr:nvPicPr>
      <xdr:blipFill>
        <a:blip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1410" y="12727940"/>
          <a:ext cx="1114425" cy="361950"/>
        </a:xfrm>
        <a:prstGeom prst="rect">
          <a:avLst/>
        </a:prstGeom>
      </xdr:spPr>
    </xdr:pic>
    <xdr:clientData/>
  </xdr:twoCellAnchor>
  <xdr:twoCellAnchor>
    <xdr:from>
      <xdr:col>12</xdr:col>
      <xdr:colOff>333376</xdr:colOff>
      <xdr:row>27</xdr:row>
      <xdr:rowOff>66675</xdr:rowOff>
    </xdr:from>
    <xdr:to>
      <xdr:col>12</xdr:col>
      <xdr:colOff>1495426</xdr:colOff>
      <xdr:row>27</xdr:row>
      <xdr:rowOff>381001</xdr:rowOff>
    </xdr:to>
    <xdr:pic>
      <xdr:nvPicPr>
        <xdr:cNvPr id="26" name="Picture 21" descr="雅丽达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8750935" y="13232765"/>
          <a:ext cx="11620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552450</xdr:colOff>
      <xdr:row>30</xdr:row>
      <xdr:rowOff>38099</xdr:rowOff>
    </xdr:from>
    <xdr:to>
      <xdr:col>12</xdr:col>
      <xdr:colOff>1428750</xdr:colOff>
      <xdr:row>30</xdr:row>
      <xdr:rowOff>390525</xdr:rowOff>
    </xdr:to>
    <xdr:pic>
      <xdr:nvPicPr>
        <xdr:cNvPr id="27" name="Picture 18207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>
          <a:off x="8970010" y="14098905"/>
          <a:ext cx="876300" cy="35306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133350</xdr:colOff>
      <xdr:row>10</xdr:row>
      <xdr:rowOff>66675</xdr:rowOff>
    </xdr:from>
    <xdr:to>
      <xdr:col>12</xdr:col>
      <xdr:colOff>1694815</xdr:colOff>
      <xdr:row>10</xdr:row>
      <xdr:rowOff>1137285</xdr:rowOff>
    </xdr:to>
    <xdr:pic>
      <xdr:nvPicPr>
        <xdr:cNvPr id="7" name="图片 6"/>
        <xdr:cNvPicPr>
          <a:picLocks noChangeAspect="1"/>
        </xdr:cNvPicPr>
      </xdr:nvPicPr>
      <xdr:blipFill>
        <a:blip r:embed="rId12" cstate="print"/>
        <a:stretch>
          <a:fillRect/>
        </a:stretch>
      </xdr:blipFill>
      <xdr:spPr>
        <a:xfrm>
          <a:off x="8550910" y="5772150"/>
          <a:ext cx="1561465" cy="1070610"/>
        </a:xfrm>
        <a:prstGeom prst="rect">
          <a:avLst/>
        </a:prstGeom>
      </xdr:spPr>
    </xdr:pic>
    <xdr:clientData/>
  </xdr:twoCellAnchor>
  <xdr:twoCellAnchor editAs="oneCell">
    <xdr:from>
      <xdr:col>12</xdr:col>
      <xdr:colOff>331152</xdr:colOff>
      <xdr:row>7</xdr:row>
      <xdr:rowOff>64452</xdr:rowOff>
    </xdr:from>
    <xdr:to>
      <xdr:col>12</xdr:col>
      <xdr:colOff>1646872</xdr:colOff>
      <xdr:row>7</xdr:row>
      <xdr:rowOff>1171257</xdr:rowOff>
    </xdr:to>
    <xdr:pic>
      <xdr:nvPicPr>
        <xdr:cNvPr id="3" name="图片 2"/>
        <xdr:cNvPicPr>
          <a:picLocks noChangeAspect="1"/>
        </xdr:cNvPicPr>
      </xdr:nvPicPr>
      <xdr:blipFill>
        <a:blip r:embed="rId13" cstate="print"/>
        <a:stretch>
          <a:fillRect/>
        </a:stretch>
      </xdr:blipFill>
      <xdr:spPr>
        <a:xfrm rot="5400000">
          <a:off x="8852535" y="4007485"/>
          <a:ext cx="1106805" cy="1315720"/>
        </a:xfrm>
        <a:prstGeom prst="rect">
          <a:avLst/>
        </a:prstGeom>
      </xdr:spPr>
    </xdr:pic>
    <xdr:clientData/>
  </xdr:twoCellAnchor>
  <xdr:twoCellAnchor editAs="oneCell">
    <xdr:from>
      <xdr:col>12</xdr:col>
      <xdr:colOff>191770</xdr:colOff>
      <xdr:row>2</xdr:row>
      <xdr:rowOff>1151255</xdr:rowOff>
    </xdr:from>
    <xdr:to>
      <xdr:col>12</xdr:col>
      <xdr:colOff>1703705</xdr:colOff>
      <xdr:row>4</xdr:row>
      <xdr:rowOff>95885</xdr:rowOff>
    </xdr:to>
    <xdr:pic>
      <xdr:nvPicPr>
        <xdr:cNvPr id="4" name="图片 3" descr="20180328957798105"/>
        <xdr:cNvPicPr>
          <a:picLocks noChangeAspect="1"/>
        </xdr:cNvPicPr>
      </xdr:nvPicPr>
      <xdr:blipFill>
        <a:blip r:embed="rId14" cstate="print"/>
        <a:stretch>
          <a:fillRect/>
        </a:stretch>
      </xdr:blipFill>
      <xdr:spPr>
        <a:xfrm>
          <a:off x="8609330" y="1700530"/>
          <a:ext cx="1511935" cy="709930"/>
        </a:xfrm>
        <a:prstGeom prst="rect">
          <a:avLst/>
        </a:prstGeom>
      </xdr:spPr>
    </xdr:pic>
    <xdr:clientData/>
  </xdr:twoCellAnchor>
  <xdr:twoCellAnchor editAs="oneCell">
    <xdr:from>
      <xdr:col>12</xdr:col>
      <xdr:colOff>189230</xdr:colOff>
      <xdr:row>2</xdr:row>
      <xdr:rowOff>317500</xdr:rowOff>
    </xdr:from>
    <xdr:to>
      <xdr:col>12</xdr:col>
      <xdr:colOff>1701165</xdr:colOff>
      <xdr:row>2</xdr:row>
      <xdr:rowOff>1066800</xdr:rowOff>
    </xdr:to>
    <xdr:pic>
      <xdr:nvPicPr>
        <xdr:cNvPr id="5" name="图片 4" descr="20180373063698664"/>
        <xdr:cNvPicPr>
          <a:picLocks noChangeAspect="1"/>
        </xdr:cNvPicPr>
      </xdr:nvPicPr>
      <xdr:blipFill>
        <a:blip r:embed="rId15" cstate="print"/>
        <a:stretch>
          <a:fillRect/>
        </a:stretch>
      </xdr:blipFill>
      <xdr:spPr>
        <a:xfrm>
          <a:off x="8606790" y="866775"/>
          <a:ext cx="1511935" cy="749300"/>
        </a:xfrm>
        <a:prstGeom prst="rect">
          <a:avLst/>
        </a:prstGeom>
      </xdr:spPr>
    </xdr:pic>
    <xdr:clientData/>
  </xdr:twoCellAnchor>
  <xdr:twoCellAnchor editAs="oneCell">
    <xdr:from>
      <xdr:col>12</xdr:col>
      <xdr:colOff>267970</xdr:colOff>
      <xdr:row>6</xdr:row>
      <xdr:rowOff>37465</xdr:rowOff>
    </xdr:from>
    <xdr:to>
      <xdr:col>12</xdr:col>
      <xdr:colOff>1623060</xdr:colOff>
      <xdr:row>6</xdr:row>
      <xdr:rowOff>1254760</xdr:rowOff>
    </xdr:to>
    <xdr:pic>
      <xdr:nvPicPr>
        <xdr:cNvPr id="6" name="图片 5" descr="wKhQx1sdEdWEJYtPAAAAAC6B8C0348.jpg..700x700"/>
        <xdr:cNvPicPr>
          <a:picLocks noChangeAspect="1"/>
        </xdr:cNvPicPr>
      </xdr:nvPicPr>
      <xdr:blipFill>
        <a:blip r:embed="rId16" cstate="print"/>
        <a:stretch>
          <a:fillRect/>
        </a:stretch>
      </xdr:blipFill>
      <xdr:spPr>
        <a:xfrm>
          <a:off x="8685530" y="2790190"/>
          <a:ext cx="1355090" cy="12172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tabSelected="1" zoomScale="115" zoomScaleNormal="115" workbookViewId="0">
      <pane xSplit="13" ySplit="1" topLeftCell="X2" activePane="bottomRight" state="frozenSplit"/>
      <selection/>
      <selection pane="topRight"/>
      <selection pane="bottomLeft"/>
      <selection pane="bottomRight" activeCell="L37" sqref="L37"/>
    </sheetView>
  </sheetViews>
  <sheetFormatPr defaultColWidth="9" defaultRowHeight="16.5"/>
  <cols>
    <col min="1" max="1" width="5" style="5" customWidth="1"/>
    <col min="2" max="2" width="9.12727272727273" style="5" customWidth="1"/>
    <col min="3" max="3" width="7" style="5" customWidth="1"/>
    <col min="4" max="4" width="9" style="5" customWidth="1"/>
    <col min="5" max="5" width="16" style="6" customWidth="1"/>
    <col min="6" max="6" width="10.1272727272727" style="6" customWidth="1"/>
    <col min="7" max="7" width="9" style="6" customWidth="1"/>
    <col min="8" max="8" width="11.8727272727273" style="6" customWidth="1"/>
    <col min="9" max="9" width="8.12727272727273" style="5" customWidth="1"/>
    <col min="10" max="10" width="6.25454545454545" style="5" customWidth="1"/>
    <col min="11" max="11" width="11.8727272727273" style="5" customWidth="1"/>
    <col min="12" max="12" width="17.1272727272727" style="5" customWidth="1"/>
    <col min="13" max="13" width="24.6272727272727" style="5" customWidth="1"/>
    <col min="14" max="14" width="19.8727272727273" style="6" customWidth="1"/>
    <col min="15" max="16384" width="9" style="6"/>
  </cols>
  <sheetData>
    <row r="1" ht="29" spans="1:14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/>
      <c r="G1" s="8"/>
      <c r="H1" s="8"/>
      <c r="I1" s="55" t="s">
        <v>5</v>
      </c>
      <c r="J1" s="7" t="s">
        <v>6</v>
      </c>
      <c r="K1" s="56" t="s">
        <v>7</v>
      </c>
      <c r="L1" s="56" t="s">
        <v>8</v>
      </c>
      <c r="M1" s="57" t="s">
        <v>9</v>
      </c>
      <c r="N1" s="58" t="s">
        <v>10</v>
      </c>
    </row>
    <row r="2" s="1" customFormat="1" ht="14.25" customHeight="1" spans="1:14">
      <c r="A2" s="9" t="s">
        <v>11</v>
      </c>
      <c r="B2" s="9"/>
      <c r="C2" s="9"/>
      <c r="D2" s="9"/>
      <c r="E2" s="9"/>
      <c r="F2" s="9"/>
      <c r="G2" s="9"/>
      <c r="H2" s="9"/>
      <c r="I2" s="9"/>
      <c r="J2" s="9"/>
      <c r="K2" s="9"/>
      <c r="L2" s="59"/>
      <c r="M2" s="59"/>
      <c r="N2" s="60"/>
    </row>
    <row r="3" s="2" customFormat="1" ht="124.5" customHeight="1" spans="1:14">
      <c r="A3" s="10">
        <v>1</v>
      </c>
      <c r="B3" s="10" t="s">
        <v>12</v>
      </c>
      <c r="C3" s="11" t="s">
        <v>13</v>
      </c>
      <c r="D3" s="12" t="s">
        <v>14</v>
      </c>
      <c r="E3" s="13" t="s">
        <v>15</v>
      </c>
      <c r="F3" s="14"/>
      <c r="G3" s="15"/>
      <c r="H3" s="16"/>
      <c r="I3" s="10">
        <f>H5</f>
        <v>15.5652</v>
      </c>
      <c r="J3" s="61" t="s">
        <v>16</v>
      </c>
      <c r="K3" s="62"/>
      <c r="L3" s="62"/>
      <c r="M3" s="63"/>
      <c r="N3" s="64"/>
    </row>
    <row r="4" s="2" customFormat="1" ht="14.5" spans="1:14">
      <c r="A4" s="10"/>
      <c r="B4" s="10"/>
      <c r="C4" s="11"/>
      <c r="D4" s="12"/>
      <c r="E4" s="17" t="s">
        <v>17</v>
      </c>
      <c r="F4" s="10">
        <v>22</v>
      </c>
      <c r="G4" s="10">
        <v>13</v>
      </c>
      <c r="H4" s="10">
        <v>286</v>
      </c>
      <c r="I4" s="10"/>
      <c r="J4" s="10"/>
      <c r="K4" s="62"/>
      <c r="L4" s="62"/>
      <c r="M4" s="65"/>
      <c r="N4" s="66"/>
    </row>
    <row r="5" s="2" customFormat="1" customHeight="1" spans="1:14">
      <c r="A5" s="10"/>
      <c r="B5" s="10"/>
      <c r="C5" s="11"/>
      <c r="D5" s="12"/>
      <c r="E5" s="17" t="s">
        <v>18</v>
      </c>
      <c r="F5" s="10">
        <v>7.14</v>
      </c>
      <c r="G5" s="10">
        <v>2.18</v>
      </c>
      <c r="H5" s="10">
        <f>F5*G5</f>
        <v>15.5652</v>
      </c>
      <c r="I5" s="10"/>
      <c r="J5" s="10"/>
      <c r="K5" s="62"/>
      <c r="L5" s="62"/>
      <c r="M5" s="65"/>
      <c r="N5" s="66"/>
    </row>
    <row r="6" s="2" customFormat="1" ht="18" customHeight="1" spans="1:14">
      <c r="A6" s="10"/>
      <c r="B6" s="10"/>
      <c r="C6" s="11"/>
      <c r="D6" s="12"/>
      <c r="E6" s="17" t="s">
        <v>19</v>
      </c>
      <c r="F6" s="10">
        <v>3784</v>
      </c>
      <c r="G6" s="10">
        <v>1118</v>
      </c>
      <c r="H6" s="10">
        <f>F6*G6</f>
        <v>4230512</v>
      </c>
      <c r="I6" s="10"/>
      <c r="J6" s="10"/>
      <c r="K6" s="62"/>
      <c r="L6" s="62"/>
      <c r="M6" s="65"/>
      <c r="N6" s="67"/>
    </row>
    <row r="7" s="2" customFormat="1" ht="102" customHeight="1" spans="1:14">
      <c r="A7" s="10">
        <v>2</v>
      </c>
      <c r="B7" s="10" t="s">
        <v>20</v>
      </c>
      <c r="C7" s="11" t="s">
        <v>21</v>
      </c>
      <c r="D7" s="12" t="s">
        <v>22</v>
      </c>
      <c r="E7" s="18" t="s">
        <v>23</v>
      </c>
      <c r="F7" s="19"/>
      <c r="G7" s="19"/>
      <c r="H7" s="20"/>
      <c r="I7" s="10">
        <v>72</v>
      </c>
      <c r="J7" s="10" t="s">
        <v>24</v>
      </c>
      <c r="K7" s="62"/>
      <c r="L7" s="62"/>
      <c r="M7" s="65"/>
      <c r="N7" s="67"/>
    </row>
    <row r="8" s="2" customFormat="1" ht="96" customHeight="1" spans="1:14">
      <c r="A8" s="21" t="s">
        <v>25</v>
      </c>
      <c r="B8" s="22" t="s">
        <v>26</v>
      </c>
      <c r="C8" s="23" t="s">
        <v>27</v>
      </c>
      <c r="D8" s="24" t="s">
        <v>28</v>
      </c>
      <c r="E8" s="25" t="s">
        <v>29</v>
      </c>
      <c r="F8" s="15"/>
      <c r="G8" s="15"/>
      <c r="H8" s="16"/>
      <c r="I8" s="68">
        <v>46</v>
      </c>
      <c r="J8" s="69" t="s">
        <v>30</v>
      </c>
      <c r="K8" s="62"/>
      <c r="L8" s="62"/>
      <c r="M8" s="70"/>
      <c r="N8" s="71"/>
    </row>
    <row r="9" s="2" customFormat="1" ht="20.25" customHeight="1" spans="1:14">
      <c r="A9" s="26" t="s">
        <v>31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72">
        <f>L3+L7+L8</f>
        <v>0</v>
      </c>
      <c r="M9" s="70"/>
      <c r="N9" s="71"/>
    </row>
    <row r="10" s="1" customFormat="1" ht="14.25" customHeight="1" spans="1:14">
      <c r="A10" s="9" t="s">
        <v>32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59"/>
      <c r="M10" s="59"/>
      <c r="N10" s="73"/>
    </row>
    <row r="11" s="2" customFormat="1" ht="93" customHeight="1" spans="1:14">
      <c r="A11" s="21" t="s">
        <v>33</v>
      </c>
      <c r="B11" s="22" t="s">
        <v>34</v>
      </c>
      <c r="C11" s="23" t="s">
        <v>27</v>
      </c>
      <c r="D11" s="27" t="s">
        <v>35</v>
      </c>
      <c r="E11" s="28" t="s">
        <v>36</v>
      </c>
      <c r="F11" s="29"/>
      <c r="G11" s="29"/>
      <c r="H11" s="30"/>
      <c r="I11" s="68">
        <v>1</v>
      </c>
      <c r="J11" s="69" t="s">
        <v>24</v>
      </c>
      <c r="K11" s="74"/>
      <c r="L11" s="62"/>
      <c r="M11" s="70"/>
      <c r="N11" s="71"/>
    </row>
    <row r="12" s="2" customFormat="1" ht="46.5" customHeight="1" spans="1:14">
      <c r="A12" s="10">
        <v>5</v>
      </c>
      <c r="B12" s="10" t="s">
        <v>37</v>
      </c>
      <c r="C12" s="12" t="s">
        <v>38</v>
      </c>
      <c r="D12" s="12" t="s">
        <v>39</v>
      </c>
      <c r="E12" s="17" t="s">
        <v>40</v>
      </c>
      <c r="F12" s="17"/>
      <c r="G12" s="17"/>
      <c r="H12" s="17"/>
      <c r="I12" s="10">
        <v>1</v>
      </c>
      <c r="J12" s="10" t="s">
        <v>41</v>
      </c>
      <c r="K12" s="62" t="s">
        <v>42</v>
      </c>
      <c r="L12" s="62" t="s">
        <v>43</v>
      </c>
      <c r="M12" s="70" t="s">
        <v>44</v>
      </c>
      <c r="N12" s="75"/>
    </row>
    <row r="13" s="2" customFormat="1" ht="15.95" customHeight="1" spans="1:14">
      <c r="A13" s="31" t="s">
        <v>45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72"/>
      <c r="M13" s="70"/>
      <c r="N13" s="71"/>
    </row>
    <row r="14" s="3" customFormat="1" ht="14.25" customHeight="1" spans="1:14">
      <c r="A14" s="32" t="s">
        <v>46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76"/>
      <c r="M14" s="76"/>
      <c r="N14" s="77"/>
    </row>
    <row r="15" s="2" customFormat="1" ht="47.25" customHeight="1" spans="1:14">
      <c r="A15" s="33">
        <v>6</v>
      </c>
      <c r="B15" s="33" t="s">
        <v>47</v>
      </c>
      <c r="C15" s="33" t="s">
        <v>38</v>
      </c>
      <c r="D15" s="34"/>
      <c r="E15" s="35" t="s">
        <v>48</v>
      </c>
      <c r="F15" s="36"/>
      <c r="G15" s="36"/>
      <c r="H15" s="37"/>
      <c r="I15" s="33">
        <v>2</v>
      </c>
      <c r="J15" s="33" t="s">
        <v>49</v>
      </c>
      <c r="K15" s="33" t="s">
        <v>50</v>
      </c>
      <c r="L15" s="74" t="s">
        <v>51</v>
      </c>
      <c r="M15" s="78"/>
      <c r="N15" s="64"/>
    </row>
    <row r="16" s="2" customFormat="1" ht="35.25" customHeight="1" spans="1:14">
      <c r="A16" s="33">
        <v>7</v>
      </c>
      <c r="B16" s="33" t="s">
        <v>52</v>
      </c>
      <c r="C16" s="33" t="s">
        <v>38</v>
      </c>
      <c r="D16" s="34"/>
      <c r="E16" s="35"/>
      <c r="F16" s="36"/>
      <c r="G16" s="36"/>
      <c r="H16" s="37"/>
      <c r="I16" s="33"/>
      <c r="J16" s="33"/>
      <c r="K16" s="33"/>
      <c r="L16" s="74"/>
      <c r="M16" s="78"/>
      <c r="N16" s="67"/>
    </row>
    <row r="17" s="2" customFormat="1" ht="18" customHeight="1" spans="1:14">
      <c r="A17" s="33">
        <v>8</v>
      </c>
      <c r="B17" s="33" t="s">
        <v>53</v>
      </c>
      <c r="C17" s="33" t="s">
        <v>39</v>
      </c>
      <c r="D17" s="34"/>
      <c r="E17" s="33"/>
      <c r="F17" s="33"/>
      <c r="G17" s="33"/>
      <c r="H17" s="33"/>
      <c r="I17" s="33">
        <v>1</v>
      </c>
      <c r="J17" s="79" t="s">
        <v>54</v>
      </c>
      <c r="K17" s="33"/>
      <c r="L17" s="74"/>
      <c r="M17" s="78"/>
      <c r="N17" s="71"/>
    </row>
    <row r="18" s="2" customFormat="1" ht="18" customHeight="1" spans="1:14">
      <c r="A18" s="31" t="s">
        <v>55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72"/>
      <c r="M18" s="78"/>
      <c r="N18" s="71"/>
    </row>
    <row r="19" s="3" customFormat="1" ht="14.25" customHeight="1" spans="1:14">
      <c r="A19" s="32" t="s">
        <v>56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76"/>
      <c r="M19" s="76"/>
      <c r="N19" s="77"/>
    </row>
    <row r="20" s="2" customFormat="1" ht="38.25" customHeight="1" spans="1:15">
      <c r="A20" s="10">
        <v>9</v>
      </c>
      <c r="B20" s="10" t="s">
        <v>57</v>
      </c>
      <c r="C20" s="10" t="s">
        <v>58</v>
      </c>
      <c r="D20" s="33" t="s">
        <v>59</v>
      </c>
      <c r="E20" s="25" t="s">
        <v>60</v>
      </c>
      <c r="F20" s="15"/>
      <c r="G20" s="15"/>
      <c r="H20" s="16"/>
      <c r="I20" s="10">
        <v>1</v>
      </c>
      <c r="J20" s="10" t="s">
        <v>61</v>
      </c>
      <c r="K20" s="62"/>
      <c r="L20" s="62"/>
      <c r="M20" s="70" t="s">
        <v>59</v>
      </c>
      <c r="N20" s="64" t="s">
        <v>62</v>
      </c>
      <c r="O20" s="2" t="s">
        <v>63</v>
      </c>
    </row>
    <row r="21" s="2" customFormat="1" ht="45.75" customHeight="1" spans="1:14">
      <c r="A21" s="10">
        <v>10</v>
      </c>
      <c r="B21" s="10" t="s">
        <v>64</v>
      </c>
      <c r="C21" s="10" t="s">
        <v>65</v>
      </c>
      <c r="D21" s="33"/>
      <c r="E21" s="25" t="s">
        <v>66</v>
      </c>
      <c r="F21" s="15"/>
      <c r="G21" s="15"/>
      <c r="H21" s="16"/>
      <c r="I21" s="10">
        <v>300</v>
      </c>
      <c r="J21" s="80" t="s">
        <v>67</v>
      </c>
      <c r="K21" s="62"/>
      <c r="L21" s="62"/>
      <c r="M21" s="70"/>
      <c r="N21" s="67"/>
    </row>
    <row r="22" s="2" customFormat="1" ht="48" customHeight="1" spans="1:14">
      <c r="A22" s="10">
        <v>11</v>
      </c>
      <c r="B22" s="38" t="s">
        <v>68</v>
      </c>
      <c r="C22" s="39" t="s">
        <v>69</v>
      </c>
      <c r="D22" s="40" t="s">
        <v>70</v>
      </c>
      <c r="E22" s="41" t="s">
        <v>71</v>
      </c>
      <c r="F22" s="42"/>
      <c r="G22" s="42"/>
      <c r="H22" s="43"/>
      <c r="I22" s="81">
        <v>1</v>
      </c>
      <c r="J22" s="82" t="s">
        <v>24</v>
      </c>
      <c r="K22" s="62"/>
      <c r="L22" s="62"/>
      <c r="M22" s="70"/>
      <c r="N22" s="75"/>
    </row>
    <row r="23" s="2" customFormat="1" ht="42.75" customHeight="1" spans="1:14">
      <c r="A23" s="10">
        <v>12</v>
      </c>
      <c r="B23" s="44" t="s">
        <v>72</v>
      </c>
      <c r="C23" s="12" t="s">
        <v>39</v>
      </c>
      <c r="D23" s="12"/>
      <c r="E23" s="45" t="s">
        <v>73</v>
      </c>
      <c r="F23" s="46"/>
      <c r="G23" s="46"/>
      <c r="H23" s="47"/>
      <c r="I23" s="44">
        <f>I3</f>
        <v>15.5652</v>
      </c>
      <c r="J23" s="79" t="s">
        <v>16</v>
      </c>
      <c r="K23" s="83"/>
      <c r="L23" s="62"/>
      <c r="M23" s="84"/>
      <c r="N23" s="71"/>
    </row>
    <row r="24" s="2" customFormat="1" ht="42.75" customHeight="1" spans="1:14">
      <c r="A24" s="10">
        <v>13</v>
      </c>
      <c r="B24" s="44" t="s">
        <v>74</v>
      </c>
      <c r="C24" s="12" t="s">
        <v>38</v>
      </c>
      <c r="D24" s="12"/>
      <c r="E24" s="45" t="s">
        <v>75</v>
      </c>
      <c r="F24" s="46"/>
      <c r="G24" s="46"/>
      <c r="H24" s="47"/>
      <c r="I24" s="44">
        <v>1</v>
      </c>
      <c r="J24" s="85" t="s">
        <v>24</v>
      </c>
      <c r="K24" s="83"/>
      <c r="L24" s="62"/>
      <c r="M24" s="84"/>
      <c r="N24" s="75" t="s">
        <v>76</v>
      </c>
    </row>
    <row r="25" s="2" customFormat="1" ht="15" customHeight="1" spans="1:14">
      <c r="A25" s="31" t="s">
        <v>77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72">
        <f>L24+L23+L22+L21+L20</f>
        <v>0</v>
      </c>
      <c r="M25" s="84"/>
      <c r="N25" s="71"/>
    </row>
    <row r="26" s="3" customFormat="1" ht="14.25" customHeight="1" spans="1:14">
      <c r="A26" s="48" t="s">
        <v>78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86"/>
      <c r="M26" s="86"/>
      <c r="N26" s="77"/>
    </row>
    <row r="27" s="2" customFormat="1" ht="38.25" customHeight="1" spans="1:14">
      <c r="A27" s="10">
        <v>14</v>
      </c>
      <c r="B27" s="10" t="s">
        <v>79</v>
      </c>
      <c r="C27" s="10" t="s">
        <v>39</v>
      </c>
      <c r="D27" s="33"/>
      <c r="E27" s="25" t="s">
        <v>80</v>
      </c>
      <c r="F27" s="15"/>
      <c r="G27" s="15"/>
      <c r="H27" s="16"/>
      <c r="I27" s="10">
        <v>15.56</v>
      </c>
      <c r="J27" s="80" t="s">
        <v>16</v>
      </c>
      <c r="K27" s="62"/>
      <c r="L27" s="62"/>
      <c r="M27" s="70"/>
      <c r="N27" s="64"/>
    </row>
    <row r="28" s="2" customFormat="1" ht="34.5" customHeight="1" spans="1:14">
      <c r="A28" s="10">
        <v>15</v>
      </c>
      <c r="B28" s="10" t="s">
        <v>81</v>
      </c>
      <c r="C28" s="10" t="s">
        <v>39</v>
      </c>
      <c r="D28" s="33"/>
      <c r="E28" s="25" t="s">
        <v>82</v>
      </c>
      <c r="F28" s="15"/>
      <c r="G28" s="15"/>
      <c r="H28" s="16"/>
      <c r="I28" s="10">
        <v>1</v>
      </c>
      <c r="J28" s="80" t="s">
        <v>54</v>
      </c>
      <c r="K28" s="62"/>
      <c r="L28" s="62"/>
      <c r="M28" s="70"/>
      <c r="N28" s="67"/>
    </row>
    <row r="29" s="2" customFormat="1" ht="21.75" customHeight="1" spans="1:14">
      <c r="A29" s="31" t="s">
        <v>83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72">
        <f>L27+L28</f>
        <v>0</v>
      </c>
      <c r="M29" s="70"/>
      <c r="N29" s="71"/>
    </row>
    <row r="30" s="3" customFormat="1" ht="14.25" customHeight="1" spans="1:14">
      <c r="A30" s="32" t="s">
        <v>84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87"/>
      <c r="M30" s="88"/>
      <c r="N30" s="77"/>
    </row>
    <row r="31" s="2" customFormat="1" ht="36" customHeight="1" spans="1:14">
      <c r="A31" s="49" t="s">
        <v>85</v>
      </c>
      <c r="B31" s="38" t="s">
        <v>86</v>
      </c>
      <c r="C31" s="40"/>
      <c r="D31" s="40"/>
      <c r="E31" s="50"/>
      <c r="F31" s="51"/>
      <c r="G31" s="51"/>
      <c r="H31" s="51"/>
      <c r="I31" s="81">
        <v>1</v>
      </c>
      <c r="J31" s="80" t="s">
        <v>54</v>
      </c>
      <c r="K31" s="62"/>
      <c r="L31" s="62"/>
      <c r="M31" s="70"/>
      <c r="N31" s="75" t="s">
        <v>87</v>
      </c>
    </row>
    <row r="32" s="2" customFormat="1" ht="43.5" customHeight="1" spans="1:16">
      <c r="A32" s="33">
        <v>17</v>
      </c>
      <c r="B32" s="10" t="s">
        <v>88</v>
      </c>
      <c r="C32" s="10"/>
      <c r="D32" s="10"/>
      <c r="E32" s="17" t="s">
        <v>89</v>
      </c>
      <c r="F32" s="17"/>
      <c r="G32" s="17"/>
      <c r="H32" s="17"/>
      <c r="I32" s="10">
        <f>I23</f>
        <v>15.5652</v>
      </c>
      <c r="J32" s="61" t="s">
        <v>16</v>
      </c>
      <c r="K32" s="62"/>
      <c r="L32" s="62"/>
      <c r="M32" s="70"/>
      <c r="N32" s="71"/>
      <c r="P32" s="89"/>
    </row>
    <row r="33" s="2" customFormat="1" ht="43.5" customHeight="1" spans="1:14">
      <c r="A33" s="33">
        <v>18</v>
      </c>
      <c r="B33" s="10" t="s">
        <v>90</v>
      </c>
      <c r="C33" s="10"/>
      <c r="D33" s="10"/>
      <c r="E33" s="10" t="s">
        <v>91</v>
      </c>
      <c r="F33" s="10"/>
      <c r="G33" s="10"/>
      <c r="H33" s="10"/>
      <c r="I33" s="10">
        <f>I32</f>
        <v>15.5652</v>
      </c>
      <c r="J33" s="61" t="s">
        <v>16</v>
      </c>
      <c r="K33" s="62" t="s">
        <v>92</v>
      </c>
      <c r="L33" s="62" t="s">
        <v>92</v>
      </c>
      <c r="M33" s="70"/>
      <c r="N33" s="64"/>
    </row>
    <row r="34" s="2" customFormat="1" ht="43.5" customHeight="1" spans="1:14">
      <c r="A34" s="33">
        <v>19</v>
      </c>
      <c r="B34" s="10" t="s">
        <v>93</v>
      </c>
      <c r="C34" s="10"/>
      <c r="D34" s="10"/>
      <c r="E34" s="18" t="s">
        <v>94</v>
      </c>
      <c r="F34" s="19"/>
      <c r="G34" s="19"/>
      <c r="H34" s="20"/>
      <c r="I34" s="10">
        <v>1</v>
      </c>
      <c r="J34" s="61" t="s">
        <v>61</v>
      </c>
      <c r="K34" s="62"/>
      <c r="L34" s="62"/>
      <c r="M34" s="90"/>
      <c r="N34" s="64"/>
    </row>
    <row r="35" s="2" customFormat="1" ht="24.75" customHeight="1" spans="1:14">
      <c r="A35" s="52" t="s">
        <v>95</v>
      </c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72"/>
      <c r="M35" s="70"/>
      <c r="N35" s="91"/>
    </row>
    <row r="36" s="4" customFormat="1" ht="15" customHeight="1" spans="1:14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92"/>
      <c r="M36" s="93"/>
      <c r="N36" s="94"/>
    </row>
    <row r="37" s="4" customFormat="1" spans="1:14">
      <c r="A37" s="10">
        <v>20</v>
      </c>
      <c r="B37" s="54" t="s">
        <v>96</v>
      </c>
      <c r="C37" s="54"/>
      <c r="D37" s="54"/>
      <c r="E37" s="54"/>
      <c r="F37" s="54"/>
      <c r="G37" s="54"/>
      <c r="H37" s="54"/>
      <c r="I37" s="54"/>
      <c r="J37" s="54"/>
      <c r="K37" s="54"/>
      <c r="L37" s="95"/>
      <c r="M37" s="96"/>
      <c r="N37" s="94"/>
    </row>
  </sheetData>
  <sheetProtection formatCells="0" formatColumns="0" formatRows="0" insertRows="0" insertColumns="0" insertHyperlinks="0" deleteColumns="0" deleteRows="0" sort="0" autoFilter="0" pivotTables="0"/>
  <mergeCells count="47">
    <mergeCell ref="E1:H1"/>
    <mergeCell ref="A2:K2"/>
    <mergeCell ref="E3:H3"/>
    <mergeCell ref="E7:H7"/>
    <mergeCell ref="E8:H8"/>
    <mergeCell ref="A9:K9"/>
    <mergeCell ref="A10:K10"/>
    <mergeCell ref="E11:H11"/>
    <mergeCell ref="E12:H12"/>
    <mergeCell ref="A13:K13"/>
    <mergeCell ref="A14:K14"/>
    <mergeCell ref="E15:H15"/>
    <mergeCell ref="E16:H16"/>
    <mergeCell ref="E17:H17"/>
    <mergeCell ref="A18:K18"/>
    <mergeCell ref="A19:K19"/>
    <mergeCell ref="E20:H20"/>
    <mergeCell ref="E21:H21"/>
    <mergeCell ref="E22:H22"/>
    <mergeCell ref="E23:H23"/>
    <mergeCell ref="E24:H24"/>
    <mergeCell ref="A25:K25"/>
    <mergeCell ref="A26:K26"/>
    <mergeCell ref="E27:H27"/>
    <mergeCell ref="E28:H28"/>
    <mergeCell ref="A29:K29"/>
    <mergeCell ref="A30:K30"/>
    <mergeCell ref="E31:H31"/>
    <mergeCell ref="E32:H32"/>
    <mergeCell ref="E33:H33"/>
    <mergeCell ref="E34:H34"/>
    <mergeCell ref="A35:K35"/>
    <mergeCell ref="A36:K36"/>
    <mergeCell ref="B37:K37"/>
    <mergeCell ref="A3:A6"/>
    <mergeCell ref="B3:B6"/>
    <mergeCell ref="C3:C6"/>
    <mergeCell ref="D3:D6"/>
    <mergeCell ref="I3:I6"/>
    <mergeCell ref="J3:J6"/>
    <mergeCell ref="K3:K6"/>
    <mergeCell ref="L3:L6"/>
    <mergeCell ref="M3:M6"/>
    <mergeCell ref="N3:N6"/>
    <mergeCell ref="N15:N16"/>
    <mergeCell ref="N20:N21"/>
    <mergeCell ref="N27:N28"/>
  </mergeCells>
  <pageMargins left="0.699305555555556" right="0.699305555555556" top="0.75" bottom="0.75" header="0.3" footer="0.3"/>
  <pageSetup paperSize="9" orientation="portrait" horizont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室内全彩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GCB</dc:creator>
  <cp:lastModifiedBy>零。</cp:lastModifiedBy>
  <dcterms:created xsi:type="dcterms:W3CDTF">2017-09-19T03:16:00Z</dcterms:created>
  <cp:lastPrinted>2017-09-19T03:32:00Z</cp:lastPrinted>
  <dcterms:modified xsi:type="dcterms:W3CDTF">2023-04-07T03:20:58Z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2052-11.1.0.13012</vt:lpwstr>
  </property>
  <property fmtid="{D5CDD505-2E9C-101B-9397-08002B2CF9AE}" pid="3" name="ICV">
    <vt:lpwstr>B837CC810BE147D6B1B38B9D463A1F31</vt:lpwstr>
  </property>
</Properties>
</file>